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5315" windowHeight="9090"/>
  </bookViews>
  <sheets>
    <sheet name="UIH-TT-HAVSRALT" sheetId="3" r:id="rId1"/>
  </sheets>
  <definedNames>
    <definedName name="_xlnm.Print_Titles" localSheetId="0">'UIH-TT-HAVSRALT'!$8:$9</definedName>
  </definedNames>
  <calcPr calcId="144525"/>
</workbook>
</file>

<file path=xl/calcChain.xml><?xml version="1.0" encoding="utf-8"?>
<calcChain xmlns="http://schemas.openxmlformats.org/spreadsheetml/2006/main">
  <c r="E17" i="3" l="1"/>
  <c r="E18" i="3" s="1"/>
  <c r="E35" i="3" s="1"/>
  <c r="E36" i="3" s="1"/>
  <c r="E41" i="3" s="1"/>
  <c r="E46" i="3" s="1"/>
  <c r="E51" i="3" s="1"/>
  <c r="E52" i="3" s="1"/>
  <c r="E69" i="3" s="1"/>
  <c r="E82" i="3" s="1"/>
  <c r="E87" i="3" s="1"/>
  <c r="E88" i="3" s="1"/>
  <c r="E89" i="3" s="1"/>
  <c r="E90" i="3" s="1"/>
  <c r="E95" i="3" s="1"/>
  <c r="E96" i="3" s="1"/>
  <c r="E97" i="3" s="1"/>
  <c r="E102" i="3" s="1"/>
  <c r="E107" i="3" s="1"/>
  <c r="E112" i="3" s="1"/>
  <c r="E113" i="3" s="1"/>
  <c r="E11" i="3"/>
  <c r="E12" i="3" s="1"/>
  <c r="D53" i="3" l="1"/>
  <c r="D47" i="3"/>
  <c r="D37" i="3" l="1"/>
  <c r="D13" i="3"/>
  <c r="D19" i="3"/>
  <c r="D42" i="3"/>
  <c r="D70" i="3"/>
  <c r="D83" i="3"/>
  <c r="D91" i="3"/>
  <c r="D98" i="3"/>
  <c r="D103" i="3"/>
  <c r="D108" i="3"/>
  <c r="D114" i="3"/>
  <c r="D115" i="3" l="1"/>
</calcChain>
</file>

<file path=xl/sharedStrings.xml><?xml version="1.0" encoding="utf-8"?>
<sst xmlns="http://schemas.openxmlformats.org/spreadsheetml/2006/main" count="166" uniqueCount="117">
  <si>
    <t>.... сарын ....-ний өдрийн</t>
  </si>
  <si>
    <t xml:space="preserve"> ... дугаар тогтоолын хавсралт </t>
  </si>
  <si>
    <t>мян.төг</t>
  </si>
  <si>
    <t>д/д</t>
  </si>
  <si>
    <t>Байршил</t>
  </si>
  <si>
    <t>Шилжих хөрөнгө</t>
  </si>
  <si>
    <t xml:space="preserve">Нийт хөрөнгийн балансын үнийн дүн   </t>
  </si>
  <si>
    <t>Хүүхэд гэр бүлийн хөгжлийн хэлтсийн барилга</t>
  </si>
  <si>
    <t> 2</t>
  </si>
  <si>
    <t>Эрдэнэбулган сум</t>
  </si>
  <si>
    <t>Архангай аймгийн Хөдөлмөрийн  хэлтэс (хуучин нэрээр)-ийн эзэмшиж байсан автомашин /Лексус 470/</t>
  </si>
  <si>
    <t xml:space="preserve">Архангай аймгийн Байгаль орчны газрын үндсэн болон эргэлтийн хөрөнгө </t>
  </si>
  <si>
    <t>дүн</t>
  </si>
  <si>
    <t>Өлгий сум</t>
  </si>
  <si>
    <t>Худалдааны битүү захын барилга</t>
  </si>
  <si>
    <t>Баян-Өлгий аймгийн Хөдөлмөрийн (хуучин нэрээр)-ийн эзэмшиж байсан автомашин /Лексус 470/</t>
  </si>
  <si>
    <t>Цахилгаан дамжуулах агаарын шугам10 кВ,  29.7 км, 160, 250 кВа-ын дэд станц</t>
  </si>
  <si>
    <t>Баянхонгор сум</t>
  </si>
  <si>
    <t>Баянхонгор аймгийн Байгаль орчны газрын үндсэн болон эргэлтийн хөрөнгө</t>
  </si>
  <si>
    <t>Дүн</t>
  </si>
  <si>
    <t>Булган сум</t>
  </si>
  <si>
    <t>Булган аймгийн Байгаль орчны газрын үндсэн болон эргэлтийн хөрөнгө</t>
  </si>
  <si>
    <t>Есөнбулаг сум</t>
  </si>
  <si>
    <t xml:space="preserve">Говь-Алтай  аймгийн Байгаль орчны газрын үндсэн болон эргэлтийн хөрөнгө </t>
  </si>
  <si>
    <t>Сүмбэр сум</t>
  </si>
  <si>
    <t>Говь-Сүмбэр аймгийн Хөдөлмөрийн (хуучин нэрээр)-ийн   эзэмшиж байсан автомашин /Сузуки грандвитара/</t>
  </si>
  <si>
    <t xml:space="preserve">Говь-Сүмбэр аймгийн Байгаль орчны газрын  үндсэн болон эргэлтийн хөрөнгө </t>
  </si>
  <si>
    <t>7. Дархан-Уул аймаг</t>
  </si>
  <si>
    <t>Дархан сум</t>
  </si>
  <si>
    <t xml:space="preserve">Дархан-Уул аймаг дахь Эрүүл мэнд, нийгмийн даатгалын хэлтсийн хуучин барилга     </t>
  </si>
  <si>
    <t>Хэрлэн сум</t>
  </si>
  <si>
    <t xml:space="preserve">Дорнод аймгийн Байгаль орчны үндсэн болон эргэлтийн хөрөнгө </t>
  </si>
  <si>
    <t>Сайнцагаан сум</t>
  </si>
  <si>
    <t>Дорнод аймгийн Хөдөлмөрийн  хэлтэс (хуучин нэрээр)-ийн  эзэмшиж байсан автомашин /Лексус 470 /</t>
  </si>
  <si>
    <t>Дундговь аймгийн Байгаль орчны газрын үндсэн болон эргэлтийн хөрөнгө</t>
  </si>
  <si>
    <t>Сайншанд сум</t>
  </si>
  <si>
    <t>Дорноговь аймгийн Хөдөлмөрийн  хэлтэс(хуучин нэрээр)-ийн  эзэмшиж байсан автомашин /Прадо 120/</t>
  </si>
  <si>
    <t>11.  Завхан аймаг</t>
  </si>
  <si>
    <t>Улиастай сум</t>
  </si>
  <si>
    <t xml:space="preserve">Завхан аймгийн Байгаль орчны газрын үндсэн болон эргэлтийн хөрөнгө </t>
  </si>
  <si>
    <t>Арвайхээр сум</t>
  </si>
  <si>
    <t xml:space="preserve">Өвөрхангай аймгийн Байгаль орчны газрын үндсэн болон эргэлтийн хөрөнгө </t>
  </si>
  <si>
    <t>Даланзадгад сум</t>
  </si>
  <si>
    <t>Өмнөговь аймгийн Байгаль орчны газрын үндсэн болон эргэлтийн хөрөнгө</t>
  </si>
  <si>
    <t>Өмнөговь аймгийн Хөдөлмөрийн  хэлтэс(хуучин нэрээр)-ийн  эзэмшиж байсан автомашин /Ланд крузер 100 /</t>
  </si>
  <si>
    <t>Баруун-Урт сум</t>
  </si>
  <si>
    <t xml:space="preserve">Сүхбаатар аймгийн Байгаль орчны газрын  үндсэн болон эргэлтийн хөрөнгө </t>
  </si>
  <si>
    <t>Сүхбаатар сум</t>
  </si>
  <si>
    <t>Сэлэнгэ аймгийн Хөдөлмөрийн  хэлтэс(хуучин нэрээр)-ийн  эзэмшиж байсан автомашин /Лексус 470/</t>
  </si>
  <si>
    <t>17. Төв аймаг</t>
  </si>
  <si>
    <t>Зуунмод  сум</t>
  </si>
  <si>
    <t>Зуунмод сум</t>
  </si>
  <si>
    <t>Дундговь аймгийн Хөдөлмөрийн  хэлтэс(хуучин нэрээр)-ийн эзэмшиж байсан автомашин /форд экспедишн/</t>
  </si>
  <si>
    <t>Улаангом сум</t>
  </si>
  <si>
    <t>Увс аймгийн Байгаль орчны газрын үндсэн болон эргэлтийн хөрөнгө</t>
  </si>
  <si>
    <t>Бизнес инкубатор төвийн барилга</t>
  </si>
  <si>
    <t>Увс аймгийн Хөдөлмөрийн  хэлтэс(хуучин нэрээр)-ийн  эзэмшиж байсан автомашин /Ландкрузер 80/</t>
  </si>
  <si>
    <t>Баруун бүсийн эрчим хүчний систем ХК-ийн эзэмшлийн хуучин суудлын автомашин /Ланд круйзер 200/</t>
  </si>
  <si>
    <t>Жаргалант сум</t>
  </si>
  <si>
    <t xml:space="preserve">Ховд аймгийн Байгаль орчны газрын үндсэн болон эргэлтийн хөрөнгө </t>
  </si>
  <si>
    <t>Ховд аймгийн Хөдөлмөрийн хэлтэс(хуучин нэрээр)-ийн эзэмшиж байсан автомашин /Ландкрузер 100/</t>
  </si>
  <si>
    <t>Мөрөн сум</t>
  </si>
  <si>
    <t>Хөвсгөл аймгийн Хөдөлмөрийн  хэлтэс(хуучин нэрээр)-ийн  эзэмшиж байсан автомашин /Ландкрузер 105/</t>
  </si>
  <si>
    <t xml:space="preserve">Хөвсгөл аймгийн Байгаль орчны газрын үндсэн болон эргэлтийн хөрөнгө </t>
  </si>
  <si>
    <t>Хэнтий аймгийн Хөдөлмөрийн хэлтэс(хуучин нэрээр)-ийн эзэмшиж байсан автомашин /Ландкрузер 105/</t>
  </si>
  <si>
    <t>Хэнтий аймгийн Байгаль орчны газрын үндсэн болон эргэлтийн хөрөнгө</t>
  </si>
  <si>
    <t xml:space="preserve">22. Нийслэл Улаанбаатар хот </t>
  </si>
  <si>
    <t>Сүхбаатар дүүрэг</t>
  </si>
  <si>
    <t>Замын цагдаагийн газрын эзэмшилд байсан үндсэн хөрөнгө</t>
  </si>
  <si>
    <t>Баянзүрх дүүрэг</t>
  </si>
  <si>
    <t xml:space="preserve">Үндэсний цэцэрлэгт хүрээлэнгийн 2655 км зам, дугуйн зогсоол </t>
  </si>
  <si>
    <t xml:space="preserve">Үндэсний цэцэрлэгт хүрээлэнгийн гадна спорт цогцолбор </t>
  </si>
  <si>
    <t>ЦЕГ-ын харьяа 805 дугаар ангийн эзэмшилд байсан эд хөрөнгө</t>
  </si>
  <si>
    <t xml:space="preserve">НИЙТ ДҮН </t>
  </si>
  <si>
    <t>Хайрхан  сум</t>
  </si>
  <si>
    <t>Баянтал сум</t>
  </si>
  <si>
    <t>Орон сууцны байрны 1 орц /Замын-Үүдийн чөлөөт бүсийн эзэмшлийн/</t>
  </si>
  <si>
    <t>Ахмадын болон амьдрах ухааны ордны барилга</t>
  </si>
  <si>
    <t>Жижиг дунд үйлдвэрийг дэмжих төвийн барилга</t>
  </si>
  <si>
    <t>Хөдөлмөрийн хэлтэс/хуучнаар/-ийн Хьюндай старекс автомашин БНХ 16-16</t>
  </si>
  <si>
    <t>Мэргэжлийн сургалт, үйлдвэрлэлийн төвийн хичээлийн хуучин байр</t>
  </si>
  <si>
    <t>Мэргэжлийн сургалт, үйлдвэрлэлийн төвийн  хуучин дотуур байр</t>
  </si>
  <si>
    <t>1.    Архангай  аймаг</t>
  </si>
  <si>
    <t>2.    Баян-Өлгий аймаг</t>
  </si>
  <si>
    <t>3.    Баянхонгор аймаг</t>
  </si>
  <si>
    <t>4.    Булган аймаг</t>
  </si>
  <si>
    <t>5.    Говь-Алтай аймаг</t>
  </si>
  <si>
    <t>6.    Говь-Сүмбэр аймаг</t>
  </si>
  <si>
    <t>8.    Дорнод аймаг</t>
  </si>
  <si>
    <t>9.    Дундговь аймаг</t>
  </si>
  <si>
    <t>10.    Дорноговь аймаг</t>
  </si>
  <si>
    <t>12.    Өвөрхангай аймаг</t>
  </si>
  <si>
    <t>13.  Өмнөговь аймаг</t>
  </si>
  <si>
    <t>15. Сүхбаатар аймаг</t>
  </si>
  <si>
    <t>16. Сэлэнгэ аймаг</t>
  </si>
  <si>
    <t>18. Увс аймаг</t>
  </si>
  <si>
    <t>19. Ховд аймаг</t>
  </si>
  <si>
    <t>20. Хөвсгөл аймаг</t>
  </si>
  <si>
    <t>21. Хэнтий аймаг</t>
  </si>
  <si>
    <t xml:space="preserve">Нэмж оруулах санал </t>
  </si>
  <si>
    <t>Ховд</t>
  </si>
  <si>
    <t>Мэргэжлийн хяналтын газрын хуучин барилга</t>
  </si>
  <si>
    <t>Хасах санал</t>
  </si>
  <si>
    <t>Хэнтий</t>
  </si>
  <si>
    <t>Монголросцветмет ХХК-ийн эзэмшлийн Орос сургуулийн барилга</t>
  </si>
  <si>
    <t>Төв аймгийн Хөдөлмөрийн  хэлтэс(хуучин нэрээр)-ийн  эзэмшиж байсан автомашин /Ландкрузер 100/ 55-00</t>
  </si>
  <si>
    <t>Дархан-Уул аймаг дахь  Гаалийн газрын хуучин конторын байр, (336 м2)</t>
  </si>
  <si>
    <t>Цагааннуур тосгоноос Улаанбайшинт хүртэл</t>
  </si>
  <si>
    <t>эд хөрөнгийн жагсаалт</t>
  </si>
  <si>
    <t xml:space="preserve">Жаргалант сум </t>
  </si>
  <si>
    <t>Мэргэжлийн хяналтын газрын барилга /хуучин/</t>
  </si>
  <si>
    <t>Замын-Үүдийн чөлөөт бүсийн дансанд бүртгэлтэй 105 дугаар байрны 5 дугаар орц</t>
  </si>
  <si>
    <t xml:space="preserve">Худалдааны битүү захын барилгын (60%) хэсэг </t>
  </si>
  <si>
    <t>Улсын Их Хурлын 2017 оны</t>
  </si>
  <si>
    <t xml:space="preserve"> Төрийн өмчөөс орон нутгийн өмчид шилжүүлэх </t>
  </si>
  <si>
    <t>Мэргэжлийн сургалт, үйлдвэрлэлийн төвийн хичээлийн (хуучин) байр, дотуур байр (гуанзны барилга) холбогдох инженерийн шугам сүлжээ</t>
  </si>
  <si>
    <t>Мэргэжлийн сургалт үйлдвэрлэлийн төвийн хичээлийн (хуучин) байр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</si>
</sst>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0">
    <xf numFmtId="0" fontId="0" fillId="0" borderId="0" xfId="0"/>
    <xf numFmtId="4" fontId="1" fillId="2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4" fontId="8" fillId="3" borderId="2" xfId="0" applyNumberFormat="1" applyFont="1" applyFill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3"/>
    </xf>
    <xf numFmtId="4" fontId="6" fillId="4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abSelected="1" topLeftCell="A106" workbookViewId="0">
      <selection activeCell="C146" sqref="C128:C146"/>
    </sheetView>
  </sheetViews>
  <sheetFormatPr defaultRowHeight="15" x14ac:dyDescent="0.2"/>
  <cols>
    <col min="1" max="1" width="4.7109375" style="2" customWidth="1"/>
    <col min="2" max="2" width="16.28515625" style="2" customWidth="1"/>
    <col min="3" max="3" width="51" style="2" customWidth="1"/>
    <col min="4" max="4" width="16.28515625" style="2" customWidth="1"/>
    <col min="5" max="5" width="6.7109375" style="62" hidden="1" customWidth="1"/>
    <col min="6" max="16384" width="9.140625" style="2"/>
  </cols>
  <sheetData>
    <row r="1" spans="1:5" x14ac:dyDescent="0.2">
      <c r="C1" s="72" t="s">
        <v>113</v>
      </c>
      <c r="D1" s="72"/>
    </row>
    <row r="2" spans="1:5" x14ac:dyDescent="0.2">
      <c r="C2" s="72" t="s">
        <v>0</v>
      </c>
      <c r="D2" s="72"/>
    </row>
    <row r="3" spans="1:5" x14ac:dyDescent="0.2">
      <c r="C3" s="72" t="s">
        <v>1</v>
      </c>
      <c r="D3" s="72"/>
    </row>
    <row r="4" spans="1:5" ht="15.75" x14ac:dyDescent="0.2">
      <c r="B4" s="3" t="s">
        <v>114</v>
      </c>
      <c r="D4" s="4"/>
    </row>
    <row r="5" spans="1:5" ht="15.75" x14ac:dyDescent="0.2">
      <c r="B5" s="56" t="s">
        <v>108</v>
      </c>
      <c r="C5" s="3"/>
      <c r="D5" s="5"/>
    </row>
    <row r="6" spans="1:5" x14ac:dyDescent="0.2">
      <c r="D6" s="5"/>
    </row>
    <row r="7" spans="1:5" ht="15.75" x14ac:dyDescent="0.2">
      <c r="B7" s="74" t="s">
        <v>82</v>
      </c>
      <c r="C7" s="74"/>
      <c r="D7" s="6" t="s">
        <v>2</v>
      </c>
    </row>
    <row r="8" spans="1:5" s="7" customFormat="1" ht="15.75" x14ac:dyDescent="0.25">
      <c r="A8" s="70" t="s">
        <v>3</v>
      </c>
      <c r="B8" s="70" t="s">
        <v>4</v>
      </c>
      <c r="C8" s="70" t="s">
        <v>5</v>
      </c>
      <c r="D8" s="79" t="s">
        <v>6</v>
      </c>
      <c r="E8" s="63"/>
    </row>
    <row r="9" spans="1:5" s="3" customFormat="1" ht="50.25" customHeight="1" x14ac:dyDescent="0.25">
      <c r="A9" s="71"/>
      <c r="B9" s="71"/>
      <c r="C9" s="71"/>
      <c r="D9" s="79"/>
      <c r="E9" s="64"/>
    </row>
    <row r="10" spans="1:5" s="4" customFormat="1" x14ac:dyDescent="0.25">
      <c r="A10" s="8">
        <v>1</v>
      </c>
      <c r="B10" s="9" t="s">
        <v>74</v>
      </c>
      <c r="C10" s="10" t="s">
        <v>7</v>
      </c>
      <c r="D10" s="11">
        <v>1544581</v>
      </c>
      <c r="E10" s="65">
        <v>1</v>
      </c>
    </row>
    <row r="11" spans="1:5" s="4" customFormat="1" ht="45" x14ac:dyDescent="0.25">
      <c r="A11" s="8" t="s">
        <v>8</v>
      </c>
      <c r="B11" s="9" t="s">
        <v>9</v>
      </c>
      <c r="C11" s="9" t="s">
        <v>10</v>
      </c>
      <c r="D11" s="11">
        <v>50000</v>
      </c>
      <c r="E11" s="65">
        <f>E10+1</f>
        <v>2</v>
      </c>
    </row>
    <row r="12" spans="1:5" s="15" customFormat="1" ht="30" x14ac:dyDescent="0.25">
      <c r="A12" s="12">
        <v>3</v>
      </c>
      <c r="B12" s="13" t="s">
        <v>9</v>
      </c>
      <c r="C12" s="13" t="s">
        <v>11</v>
      </c>
      <c r="D12" s="14">
        <v>160600.70000000001</v>
      </c>
      <c r="E12" s="65">
        <f t="shared" ref="E12:E69" si="0">E11+1</f>
        <v>3</v>
      </c>
    </row>
    <row r="13" spans="1:5" s="4" customFormat="1" ht="15.75" x14ac:dyDescent="0.25">
      <c r="A13" s="16"/>
      <c r="B13" s="17" t="s">
        <v>12</v>
      </c>
      <c r="C13" s="17"/>
      <c r="D13" s="18">
        <f>SUM(D10:D12)</f>
        <v>1755181.7</v>
      </c>
      <c r="E13" s="65"/>
    </row>
    <row r="14" spans="1:5" s="4" customFormat="1" ht="9.75" customHeight="1" x14ac:dyDescent="0.25">
      <c r="A14" s="75"/>
      <c r="B14" s="73"/>
      <c r="C14" s="73"/>
      <c r="D14" s="75"/>
      <c r="E14" s="65"/>
    </row>
    <row r="15" spans="1:5" s="4" customFormat="1" ht="15.75" x14ac:dyDescent="0.25">
      <c r="A15" s="75"/>
      <c r="B15" s="73" t="s">
        <v>83</v>
      </c>
      <c r="C15" s="73"/>
      <c r="D15" s="75"/>
      <c r="E15" s="65"/>
    </row>
    <row r="16" spans="1:5" s="15" customFormat="1" ht="30" x14ac:dyDescent="0.25">
      <c r="A16" s="12">
        <v>1</v>
      </c>
      <c r="B16" s="13" t="s">
        <v>13</v>
      </c>
      <c r="C16" s="13" t="s">
        <v>112</v>
      </c>
      <c r="D16" s="14">
        <v>1831500</v>
      </c>
      <c r="E16" s="65">
        <v>4</v>
      </c>
    </row>
    <row r="17" spans="1:5" s="4" customFormat="1" ht="45" x14ac:dyDescent="0.25">
      <c r="A17" s="8">
        <v>2</v>
      </c>
      <c r="B17" s="9" t="s">
        <v>13</v>
      </c>
      <c r="C17" s="9" t="s">
        <v>15</v>
      </c>
      <c r="D17" s="11">
        <v>67646.2</v>
      </c>
      <c r="E17" s="65">
        <f t="shared" si="0"/>
        <v>5</v>
      </c>
    </row>
    <row r="18" spans="1:5" s="4" customFormat="1" ht="60" x14ac:dyDescent="0.25">
      <c r="A18" s="19">
        <v>3</v>
      </c>
      <c r="B18" s="20" t="s">
        <v>107</v>
      </c>
      <c r="C18" s="20" t="s">
        <v>16</v>
      </c>
      <c r="D18" s="1">
        <v>484798.1</v>
      </c>
      <c r="E18" s="65">
        <f t="shared" si="0"/>
        <v>6</v>
      </c>
    </row>
    <row r="19" spans="1:5" s="4" customFormat="1" ht="15.75" x14ac:dyDescent="0.25">
      <c r="A19" s="16"/>
      <c r="B19" s="17" t="s">
        <v>12</v>
      </c>
      <c r="C19" s="17"/>
      <c r="D19" s="18">
        <f>SUM(D16:D18)</f>
        <v>2383944.2999999998</v>
      </c>
      <c r="E19" s="65"/>
    </row>
    <row r="20" spans="1:5" s="4" customFormat="1" ht="7.5" customHeight="1" x14ac:dyDescent="0.25">
      <c r="A20" s="75"/>
      <c r="B20" s="73"/>
      <c r="C20" s="73"/>
      <c r="D20" s="75"/>
      <c r="E20" s="65"/>
    </row>
    <row r="21" spans="1:5" s="4" customFormat="1" ht="15.75" x14ac:dyDescent="0.25">
      <c r="A21" s="75"/>
      <c r="B21" s="73" t="s">
        <v>84</v>
      </c>
      <c r="C21" s="73"/>
      <c r="D21" s="75"/>
      <c r="E21" s="65"/>
    </row>
    <row r="22" spans="1:5" s="4" customFormat="1" ht="30" x14ac:dyDescent="0.25">
      <c r="A22" s="8">
        <v>1</v>
      </c>
      <c r="B22" s="9" t="s">
        <v>17</v>
      </c>
      <c r="C22" s="21" t="s">
        <v>18</v>
      </c>
      <c r="D22" s="22">
        <v>166934.79999999999</v>
      </c>
      <c r="E22" s="65">
        <v>7</v>
      </c>
    </row>
    <row r="23" spans="1:5" s="4" customFormat="1" ht="15.75" x14ac:dyDescent="0.25">
      <c r="A23" s="16"/>
      <c r="B23" s="17" t="s">
        <v>19</v>
      </c>
      <c r="C23" s="23"/>
      <c r="D23" s="18">
        <v>166934.79999999999</v>
      </c>
      <c r="E23" s="65"/>
    </row>
    <row r="24" spans="1:5" s="4" customFormat="1" ht="11.25" customHeight="1" x14ac:dyDescent="0.25">
      <c r="A24" s="75"/>
      <c r="B24" s="73"/>
      <c r="C24" s="73"/>
      <c r="D24" s="78"/>
      <c r="E24" s="65"/>
    </row>
    <row r="25" spans="1:5" s="4" customFormat="1" ht="15.75" x14ac:dyDescent="0.25">
      <c r="A25" s="75"/>
      <c r="B25" s="73" t="s">
        <v>85</v>
      </c>
      <c r="C25" s="73"/>
      <c r="D25" s="78"/>
      <c r="E25" s="65"/>
    </row>
    <row r="26" spans="1:5" s="4" customFormat="1" ht="30" x14ac:dyDescent="0.25">
      <c r="A26" s="8">
        <v>1</v>
      </c>
      <c r="B26" s="9" t="s">
        <v>20</v>
      </c>
      <c r="C26" s="21" t="s">
        <v>21</v>
      </c>
      <c r="D26" s="22">
        <v>554644.4</v>
      </c>
      <c r="E26" s="65">
        <v>8</v>
      </c>
    </row>
    <row r="27" spans="1:5" s="4" customFormat="1" ht="15.75" x14ac:dyDescent="0.25">
      <c r="A27" s="16"/>
      <c r="B27" s="17" t="s">
        <v>19</v>
      </c>
      <c r="C27" s="23"/>
      <c r="D27" s="18">
        <v>554644.4</v>
      </c>
      <c r="E27" s="65"/>
    </row>
    <row r="28" spans="1:5" s="4" customFormat="1" ht="9.75" customHeight="1" x14ac:dyDescent="0.25">
      <c r="A28" s="75"/>
      <c r="B28" s="73"/>
      <c r="C28" s="73"/>
      <c r="D28" s="75"/>
      <c r="E28" s="65"/>
    </row>
    <row r="29" spans="1:5" s="4" customFormat="1" ht="15.75" x14ac:dyDescent="0.25">
      <c r="A29" s="75"/>
      <c r="B29" s="73" t="s">
        <v>86</v>
      </c>
      <c r="C29" s="73"/>
      <c r="D29" s="75"/>
      <c r="E29" s="65"/>
    </row>
    <row r="30" spans="1:5" s="4" customFormat="1" ht="30" x14ac:dyDescent="0.25">
      <c r="A30" s="8">
        <v>1</v>
      </c>
      <c r="B30" s="9" t="s">
        <v>22</v>
      </c>
      <c r="C30" s="9" t="s">
        <v>23</v>
      </c>
      <c r="D30" s="22">
        <v>357003.8</v>
      </c>
      <c r="E30" s="65">
        <v>9</v>
      </c>
    </row>
    <row r="31" spans="1:5" s="4" customFormat="1" ht="15.75" x14ac:dyDescent="0.25">
      <c r="A31" s="16"/>
      <c r="B31" s="17" t="s">
        <v>19</v>
      </c>
      <c r="C31" s="17"/>
      <c r="D31" s="18">
        <v>357003.8</v>
      </c>
      <c r="E31" s="65"/>
    </row>
    <row r="32" spans="1:5" s="4" customFormat="1" ht="13.5" customHeight="1" x14ac:dyDescent="0.25">
      <c r="A32" s="75"/>
      <c r="B32" s="73"/>
      <c r="C32" s="73"/>
      <c r="D32" s="75"/>
      <c r="E32" s="65"/>
    </row>
    <row r="33" spans="1:5" s="4" customFormat="1" ht="15.75" x14ac:dyDescent="0.25">
      <c r="A33" s="75"/>
      <c r="B33" s="73" t="s">
        <v>87</v>
      </c>
      <c r="C33" s="73"/>
      <c r="D33" s="75"/>
      <c r="E33" s="65"/>
    </row>
    <row r="34" spans="1:5" s="4" customFormat="1" ht="45" x14ac:dyDescent="0.25">
      <c r="A34" s="8">
        <v>1</v>
      </c>
      <c r="B34" s="9" t="s">
        <v>24</v>
      </c>
      <c r="C34" s="9" t="s">
        <v>25</v>
      </c>
      <c r="D34" s="22">
        <v>48900</v>
      </c>
      <c r="E34" s="65">
        <v>10</v>
      </c>
    </row>
    <row r="35" spans="1:5" s="4" customFormat="1" ht="30" x14ac:dyDescent="0.25">
      <c r="A35" s="8">
        <v>2</v>
      </c>
      <c r="B35" s="9" t="s">
        <v>24</v>
      </c>
      <c r="C35" s="9" t="s">
        <v>26</v>
      </c>
      <c r="D35" s="22">
        <v>183625.2</v>
      </c>
      <c r="E35" s="65">
        <f t="shared" si="0"/>
        <v>11</v>
      </c>
    </row>
    <row r="36" spans="1:5" s="4" customFormat="1" ht="30" x14ac:dyDescent="0.25">
      <c r="A36" s="8">
        <v>3</v>
      </c>
      <c r="B36" s="9" t="s">
        <v>75</v>
      </c>
      <c r="C36" s="9" t="s">
        <v>111</v>
      </c>
      <c r="D36" s="22">
        <v>169995.995</v>
      </c>
      <c r="E36" s="65">
        <f t="shared" si="0"/>
        <v>12</v>
      </c>
    </row>
    <row r="37" spans="1:5" s="4" customFormat="1" ht="15.75" x14ac:dyDescent="0.25">
      <c r="A37" s="16"/>
      <c r="B37" s="17" t="s">
        <v>19</v>
      </c>
      <c r="C37" s="17"/>
      <c r="D37" s="18">
        <f>SUM(D34:D36)</f>
        <v>402521.19500000001</v>
      </c>
      <c r="E37" s="65"/>
    </row>
    <row r="38" spans="1:5" s="4" customFormat="1" ht="15.75" x14ac:dyDescent="0.25">
      <c r="A38" s="75"/>
      <c r="B38" s="77"/>
      <c r="C38" s="77"/>
      <c r="D38" s="75"/>
      <c r="E38" s="65"/>
    </row>
    <row r="39" spans="1:5" s="4" customFormat="1" ht="15.75" x14ac:dyDescent="0.25">
      <c r="A39" s="75"/>
      <c r="B39" s="77" t="s">
        <v>27</v>
      </c>
      <c r="C39" s="77"/>
      <c r="D39" s="75"/>
      <c r="E39" s="65"/>
    </row>
    <row r="40" spans="1:5" s="4" customFormat="1" ht="30" x14ac:dyDescent="0.25">
      <c r="A40" s="24">
        <v>1</v>
      </c>
      <c r="B40" s="10" t="s">
        <v>28</v>
      </c>
      <c r="C40" s="10" t="s">
        <v>29</v>
      </c>
      <c r="D40" s="22">
        <v>702448.8</v>
      </c>
      <c r="E40" s="65">
        <v>13</v>
      </c>
    </row>
    <row r="41" spans="1:5" s="4" customFormat="1" ht="30" x14ac:dyDescent="0.25">
      <c r="A41" s="24">
        <v>2</v>
      </c>
      <c r="B41" s="10" t="s">
        <v>28</v>
      </c>
      <c r="C41" s="10" t="s">
        <v>106</v>
      </c>
      <c r="D41" s="22">
        <v>143808</v>
      </c>
      <c r="E41" s="65">
        <f t="shared" si="0"/>
        <v>14</v>
      </c>
    </row>
    <row r="42" spans="1:5" s="4" customFormat="1" ht="15.75" x14ac:dyDescent="0.25">
      <c r="A42" s="25"/>
      <c r="B42" s="26" t="s">
        <v>19</v>
      </c>
      <c r="C42" s="26"/>
      <c r="D42" s="18">
        <f>SUM(D40:D41)</f>
        <v>846256.8</v>
      </c>
      <c r="E42" s="65"/>
    </row>
    <row r="43" spans="1:5" s="4" customFormat="1" ht="15.75" x14ac:dyDescent="0.25">
      <c r="A43" s="75"/>
      <c r="B43" s="73"/>
      <c r="C43" s="73"/>
      <c r="D43" s="75"/>
      <c r="E43" s="65"/>
    </row>
    <row r="44" spans="1:5" s="4" customFormat="1" ht="15.75" x14ac:dyDescent="0.25">
      <c r="A44" s="75"/>
      <c r="B44" s="73" t="s">
        <v>88</v>
      </c>
      <c r="C44" s="73"/>
      <c r="D44" s="75"/>
      <c r="E44" s="65"/>
    </row>
    <row r="45" spans="1:5" s="4" customFormat="1" ht="30" x14ac:dyDescent="0.25">
      <c r="A45" s="8">
        <v>1</v>
      </c>
      <c r="B45" s="9" t="s">
        <v>30</v>
      </c>
      <c r="C45" s="9" t="s">
        <v>31</v>
      </c>
      <c r="D45" s="27">
        <v>150437.1</v>
      </c>
      <c r="E45" s="65">
        <v>15</v>
      </c>
    </row>
    <row r="46" spans="1:5" s="4" customFormat="1" ht="30" x14ac:dyDescent="0.25">
      <c r="A46" s="8">
        <v>2</v>
      </c>
      <c r="B46" s="9" t="s">
        <v>30</v>
      </c>
      <c r="C46" s="9" t="s">
        <v>116</v>
      </c>
      <c r="D46" s="27">
        <v>1043490.2</v>
      </c>
      <c r="E46" s="65">
        <f t="shared" si="0"/>
        <v>16</v>
      </c>
    </row>
    <row r="47" spans="1:5" s="4" customFormat="1" ht="15.75" x14ac:dyDescent="0.25">
      <c r="A47" s="16"/>
      <c r="B47" s="17" t="s">
        <v>19</v>
      </c>
      <c r="C47" s="17"/>
      <c r="D47" s="28">
        <f>SUM(D45:D46)</f>
        <v>1193927.3</v>
      </c>
      <c r="E47" s="65"/>
    </row>
    <row r="48" spans="1:5" s="4" customFormat="1" ht="21.75" customHeight="1" x14ac:dyDescent="0.25">
      <c r="E48" s="65"/>
    </row>
    <row r="49" spans="1:5" s="4" customFormat="1" ht="19.5" customHeight="1" x14ac:dyDescent="0.25">
      <c r="B49" s="73" t="s">
        <v>89</v>
      </c>
      <c r="C49" s="73"/>
      <c r="E49" s="65"/>
    </row>
    <row r="50" spans="1:5" s="4" customFormat="1" ht="45" x14ac:dyDescent="0.25">
      <c r="A50" s="8">
        <v>1</v>
      </c>
      <c r="B50" s="29" t="s">
        <v>32</v>
      </c>
      <c r="C50" s="9" t="s">
        <v>33</v>
      </c>
      <c r="D50" s="11">
        <v>43000</v>
      </c>
      <c r="E50" s="65">
        <v>17</v>
      </c>
    </row>
    <row r="51" spans="1:5" s="4" customFormat="1" ht="30" x14ac:dyDescent="0.25">
      <c r="A51" s="30">
        <v>2</v>
      </c>
      <c r="B51" s="29" t="s">
        <v>32</v>
      </c>
      <c r="C51" s="29" t="s">
        <v>34</v>
      </c>
      <c r="D51" s="11">
        <v>327272.8</v>
      </c>
      <c r="E51" s="65">
        <f t="shared" si="0"/>
        <v>18</v>
      </c>
    </row>
    <row r="52" spans="1:5" s="4" customFormat="1" ht="45" x14ac:dyDescent="0.25">
      <c r="A52" s="8">
        <v>3</v>
      </c>
      <c r="B52" s="29" t="s">
        <v>32</v>
      </c>
      <c r="C52" s="58" t="s">
        <v>115</v>
      </c>
      <c r="D52" s="57">
        <v>1505673.202</v>
      </c>
      <c r="E52" s="65">
        <f t="shared" si="0"/>
        <v>19</v>
      </c>
    </row>
    <row r="53" spans="1:5" s="4" customFormat="1" ht="15.75" x14ac:dyDescent="0.25">
      <c r="A53" s="16"/>
      <c r="B53" s="17" t="s">
        <v>19</v>
      </c>
      <c r="C53" s="17"/>
      <c r="D53" s="18">
        <f>SUM(D50:D52)</f>
        <v>1875946.0020000001</v>
      </c>
      <c r="E53" s="65"/>
    </row>
    <row r="54" spans="1:5" s="4" customFormat="1" ht="15.75" x14ac:dyDescent="0.25">
      <c r="A54" s="75"/>
      <c r="B54" s="73"/>
      <c r="C54" s="73"/>
      <c r="D54" s="75"/>
      <c r="E54" s="65"/>
    </row>
    <row r="55" spans="1:5" s="4" customFormat="1" ht="15.75" x14ac:dyDescent="0.25">
      <c r="A55" s="75"/>
      <c r="B55" s="73" t="s">
        <v>90</v>
      </c>
      <c r="C55" s="73"/>
      <c r="D55" s="75"/>
      <c r="E55" s="65"/>
    </row>
    <row r="56" spans="1:5" s="4" customFormat="1" ht="45" x14ac:dyDescent="0.25">
      <c r="A56" s="8">
        <v>1</v>
      </c>
      <c r="B56" s="9" t="s">
        <v>35</v>
      </c>
      <c r="C56" s="9" t="s">
        <v>36</v>
      </c>
      <c r="D56" s="11">
        <v>42000</v>
      </c>
      <c r="E56" s="65">
        <v>20</v>
      </c>
    </row>
    <row r="57" spans="1:5" s="4" customFormat="1" ht="15.75" x14ac:dyDescent="0.25">
      <c r="A57" s="16"/>
      <c r="B57" s="17" t="s">
        <v>19</v>
      </c>
      <c r="C57" s="17"/>
      <c r="D57" s="18">
        <v>42000</v>
      </c>
      <c r="E57" s="65"/>
    </row>
    <row r="58" spans="1:5" s="4" customFormat="1" ht="14.25" customHeight="1" x14ac:dyDescent="0.25">
      <c r="A58" s="76"/>
      <c r="B58" s="77"/>
      <c r="C58" s="77"/>
      <c r="D58" s="75"/>
      <c r="E58" s="65"/>
    </row>
    <row r="59" spans="1:5" s="4" customFormat="1" ht="15.75" x14ac:dyDescent="0.25">
      <c r="A59" s="76"/>
      <c r="B59" s="77" t="s">
        <v>37</v>
      </c>
      <c r="C59" s="77"/>
      <c r="D59" s="75"/>
      <c r="E59" s="65"/>
    </row>
    <row r="60" spans="1:5" s="4" customFormat="1" ht="30" x14ac:dyDescent="0.25">
      <c r="A60" s="8">
        <v>1</v>
      </c>
      <c r="B60" s="9" t="s">
        <v>38</v>
      </c>
      <c r="C60" s="9" t="s">
        <v>39</v>
      </c>
      <c r="D60" s="32">
        <v>136742.20000000001</v>
      </c>
      <c r="E60" s="65">
        <v>21</v>
      </c>
    </row>
    <row r="61" spans="1:5" s="4" customFormat="1" ht="15.75" x14ac:dyDescent="0.25">
      <c r="A61" s="25"/>
      <c r="B61" s="26" t="s">
        <v>19</v>
      </c>
      <c r="C61" s="26"/>
      <c r="D61" s="33">
        <v>136742.20000000001</v>
      </c>
      <c r="E61" s="65"/>
    </row>
    <row r="62" spans="1:5" s="4" customFormat="1" ht="20.25" customHeight="1" x14ac:dyDescent="0.25">
      <c r="A62" s="75"/>
      <c r="B62" s="73"/>
      <c r="C62" s="73"/>
      <c r="D62" s="75"/>
      <c r="E62" s="65"/>
    </row>
    <row r="63" spans="1:5" s="4" customFormat="1" ht="15.75" x14ac:dyDescent="0.25">
      <c r="A63" s="75"/>
      <c r="B63" s="73" t="s">
        <v>91</v>
      </c>
      <c r="C63" s="73"/>
      <c r="D63" s="75"/>
      <c r="E63" s="65"/>
    </row>
    <row r="64" spans="1:5" s="4" customFormat="1" ht="30" x14ac:dyDescent="0.25">
      <c r="A64" s="8">
        <v>1</v>
      </c>
      <c r="B64" s="9" t="s">
        <v>40</v>
      </c>
      <c r="C64" s="9" t="s">
        <v>41</v>
      </c>
      <c r="D64" s="22">
        <v>109026.6</v>
      </c>
      <c r="E64" s="65">
        <v>22</v>
      </c>
    </row>
    <row r="65" spans="1:5" s="4" customFormat="1" ht="15.75" x14ac:dyDescent="0.25">
      <c r="A65" s="16"/>
      <c r="B65" s="17" t="s">
        <v>19</v>
      </c>
      <c r="C65" s="17"/>
      <c r="D65" s="18">
        <v>109026.6</v>
      </c>
      <c r="E65" s="65"/>
    </row>
    <row r="66" spans="1:5" s="4" customFormat="1" ht="15.75" x14ac:dyDescent="0.25">
      <c r="A66" s="75"/>
      <c r="B66" s="73"/>
      <c r="C66" s="73"/>
      <c r="D66" s="75"/>
      <c r="E66" s="65"/>
    </row>
    <row r="67" spans="1:5" s="4" customFormat="1" ht="15.75" x14ac:dyDescent="0.25">
      <c r="A67" s="75"/>
      <c r="B67" s="73" t="s">
        <v>92</v>
      </c>
      <c r="C67" s="73"/>
      <c r="D67" s="75"/>
      <c r="E67" s="65"/>
    </row>
    <row r="68" spans="1:5" s="4" customFormat="1" ht="30" x14ac:dyDescent="0.25">
      <c r="A68" s="8">
        <v>1</v>
      </c>
      <c r="B68" s="9" t="s">
        <v>42</v>
      </c>
      <c r="C68" s="9" t="s">
        <v>43</v>
      </c>
      <c r="D68" s="32">
        <v>43318.1</v>
      </c>
      <c r="E68" s="65">
        <v>23</v>
      </c>
    </row>
    <row r="69" spans="1:5" s="4" customFormat="1" ht="45" x14ac:dyDescent="0.25">
      <c r="A69" s="8">
        <v>2</v>
      </c>
      <c r="B69" s="9" t="s">
        <v>42</v>
      </c>
      <c r="C69" s="9" t="s">
        <v>44</v>
      </c>
      <c r="D69" s="11">
        <v>43000</v>
      </c>
      <c r="E69" s="65">
        <f t="shared" si="0"/>
        <v>24</v>
      </c>
    </row>
    <row r="70" spans="1:5" s="4" customFormat="1" ht="15.75" x14ac:dyDescent="0.25">
      <c r="A70" s="25"/>
      <c r="B70" s="26" t="s">
        <v>19</v>
      </c>
      <c r="C70" s="26"/>
      <c r="D70" s="33">
        <f>SUM(D68:D69)</f>
        <v>86318.1</v>
      </c>
      <c r="E70" s="65"/>
    </row>
    <row r="71" spans="1:5" s="4" customFormat="1" ht="15.75" x14ac:dyDescent="0.25">
      <c r="A71" s="34"/>
      <c r="B71" s="35"/>
      <c r="C71" s="35"/>
      <c r="D71" s="36"/>
      <c r="E71" s="65"/>
    </row>
    <row r="72" spans="1:5" s="4" customFormat="1" ht="15.75" x14ac:dyDescent="0.25">
      <c r="B72" s="73" t="s">
        <v>93</v>
      </c>
      <c r="C72" s="73"/>
      <c r="E72" s="65"/>
    </row>
    <row r="73" spans="1:5" s="4" customFormat="1" ht="30" x14ac:dyDescent="0.25">
      <c r="A73" s="8">
        <v>1</v>
      </c>
      <c r="B73" s="9" t="s">
        <v>45</v>
      </c>
      <c r="C73" s="9" t="s">
        <v>46</v>
      </c>
      <c r="D73" s="32">
        <v>102040.8</v>
      </c>
      <c r="E73" s="65">
        <v>25</v>
      </c>
    </row>
    <row r="74" spans="1:5" s="4" customFormat="1" ht="15.75" x14ac:dyDescent="0.25">
      <c r="A74" s="16"/>
      <c r="B74" s="17" t="s">
        <v>19</v>
      </c>
      <c r="C74" s="17"/>
      <c r="D74" s="33">
        <v>102040.8</v>
      </c>
      <c r="E74" s="65"/>
    </row>
    <row r="75" spans="1:5" s="4" customFormat="1" ht="15.75" x14ac:dyDescent="0.25">
      <c r="A75" s="37"/>
      <c r="B75" s="38"/>
      <c r="C75" s="38"/>
      <c r="D75" s="36"/>
      <c r="E75" s="65"/>
    </row>
    <row r="76" spans="1:5" s="4" customFormat="1" ht="15.75" x14ac:dyDescent="0.25">
      <c r="B76" s="73" t="s">
        <v>94</v>
      </c>
      <c r="C76" s="73"/>
      <c r="E76" s="65"/>
    </row>
    <row r="77" spans="1:5" s="4" customFormat="1" ht="45" x14ac:dyDescent="0.25">
      <c r="A77" s="8">
        <v>1</v>
      </c>
      <c r="B77" s="9" t="s">
        <v>47</v>
      </c>
      <c r="C77" s="10" t="s">
        <v>48</v>
      </c>
      <c r="D77" s="32">
        <v>65000</v>
      </c>
      <c r="E77" s="65">
        <v>26</v>
      </c>
    </row>
    <row r="78" spans="1:5" s="4" customFormat="1" ht="15.75" x14ac:dyDescent="0.25">
      <c r="A78" s="16"/>
      <c r="B78" s="17" t="s">
        <v>19</v>
      </c>
      <c r="C78" s="26"/>
      <c r="D78" s="33">
        <v>65000</v>
      </c>
      <c r="E78" s="65"/>
    </row>
    <row r="79" spans="1:5" s="4" customFormat="1" ht="15.75" x14ac:dyDescent="0.25">
      <c r="A79" s="37"/>
      <c r="B79" s="38"/>
      <c r="C79" s="35"/>
      <c r="D79" s="36"/>
      <c r="E79" s="65"/>
    </row>
    <row r="80" spans="1:5" s="4" customFormat="1" ht="15.75" x14ac:dyDescent="0.25">
      <c r="B80" s="73" t="s">
        <v>49</v>
      </c>
      <c r="C80" s="73"/>
      <c r="E80" s="65"/>
    </row>
    <row r="81" spans="1:5" s="4" customFormat="1" ht="45" x14ac:dyDescent="0.25">
      <c r="A81" s="8">
        <v>1</v>
      </c>
      <c r="B81" s="9" t="s">
        <v>50</v>
      </c>
      <c r="C81" s="13" t="s">
        <v>105</v>
      </c>
      <c r="D81" s="32">
        <v>68000</v>
      </c>
      <c r="E81" s="65">
        <v>27</v>
      </c>
    </row>
    <row r="82" spans="1:5" s="4" customFormat="1" ht="45" x14ac:dyDescent="0.25">
      <c r="A82" s="8">
        <v>2</v>
      </c>
      <c r="B82" s="9" t="s">
        <v>51</v>
      </c>
      <c r="C82" s="13" t="s">
        <v>52</v>
      </c>
      <c r="D82" s="32">
        <v>44000</v>
      </c>
      <c r="E82" s="65">
        <f t="shared" ref="E82:E113" si="1">E81+1</f>
        <v>28</v>
      </c>
    </row>
    <row r="83" spans="1:5" s="4" customFormat="1" ht="15.75" x14ac:dyDescent="0.25">
      <c r="A83" s="16"/>
      <c r="B83" s="17" t="s">
        <v>19</v>
      </c>
      <c r="C83" s="26"/>
      <c r="D83" s="33">
        <f>SUM(D81:D82)</f>
        <v>112000</v>
      </c>
      <c r="E83" s="65"/>
    </row>
    <row r="84" spans="1:5" s="4" customFormat="1" ht="15.75" x14ac:dyDescent="0.25">
      <c r="A84" s="37"/>
      <c r="B84" s="38"/>
      <c r="C84" s="35"/>
      <c r="D84" s="36"/>
      <c r="E84" s="65"/>
    </row>
    <row r="85" spans="1:5" s="4" customFormat="1" ht="15.75" x14ac:dyDescent="0.25">
      <c r="B85" s="73" t="s">
        <v>95</v>
      </c>
      <c r="C85" s="73"/>
      <c r="E85" s="65"/>
    </row>
    <row r="86" spans="1:5" s="4" customFormat="1" ht="30" x14ac:dyDescent="0.25">
      <c r="A86" s="8">
        <v>1</v>
      </c>
      <c r="B86" s="9" t="s">
        <v>53</v>
      </c>
      <c r="C86" s="10" t="s">
        <v>54</v>
      </c>
      <c r="D86" s="22">
        <v>100627.4</v>
      </c>
      <c r="E86" s="65">
        <v>29</v>
      </c>
    </row>
    <row r="87" spans="1:5" s="4" customFormat="1" x14ac:dyDescent="0.25">
      <c r="A87" s="8">
        <v>2</v>
      </c>
      <c r="B87" s="9" t="s">
        <v>53</v>
      </c>
      <c r="C87" s="9" t="s">
        <v>55</v>
      </c>
      <c r="D87" s="22">
        <v>330000</v>
      </c>
      <c r="E87" s="65">
        <f t="shared" si="1"/>
        <v>30</v>
      </c>
    </row>
    <row r="88" spans="1:5" s="15" customFormat="1" ht="45" x14ac:dyDescent="0.25">
      <c r="A88" s="12">
        <v>3</v>
      </c>
      <c r="B88" s="13" t="s">
        <v>53</v>
      </c>
      <c r="C88" s="13" t="s">
        <v>56</v>
      </c>
      <c r="D88" s="14">
        <v>39900</v>
      </c>
      <c r="E88" s="65">
        <f t="shared" si="1"/>
        <v>31</v>
      </c>
    </row>
    <row r="89" spans="1:5" s="15" customFormat="1" ht="45" x14ac:dyDescent="0.25">
      <c r="A89" s="12">
        <v>4</v>
      </c>
      <c r="B89" s="13" t="s">
        <v>53</v>
      </c>
      <c r="C89" s="13" t="s">
        <v>57</v>
      </c>
      <c r="D89" s="14">
        <v>88544.4</v>
      </c>
      <c r="E89" s="65">
        <f t="shared" si="1"/>
        <v>32</v>
      </c>
    </row>
    <row r="90" spans="1:5" s="15" customFormat="1" x14ac:dyDescent="0.25">
      <c r="A90" s="12">
        <v>5</v>
      </c>
      <c r="B90" s="13" t="s">
        <v>53</v>
      </c>
      <c r="C90" s="13" t="s">
        <v>14</v>
      </c>
      <c r="D90" s="14">
        <v>3052500</v>
      </c>
      <c r="E90" s="65">
        <f t="shared" si="1"/>
        <v>33</v>
      </c>
    </row>
    <row r="91" spans="1:5" s="4" customFormat="1" ht="15.75" x14ac:dyDescent="0.25">
      <c r="A91" s="16"/>
      <c r="B91" s="17" t="s">
        <v>19</v>
      </c>
      <c r="C91" s="17"/>
      <c r="D91" s="18">
        <f>SUM(D86:D90)</f>
        <v>3611571.8</v>
      </c>
      <c r="E91" s="65"/>
    </row>
    <row r="92" spans="1:5" s="4" customFormat="1" ht="15.75" x14ac:dyDescent="0.25">
      <c r="A92" s="37"/>
      <c r="B92" s="38"/>
      <c r="C92" s="38"/>
      <c r="D92" s="39"/>
      <c r="E92" s="65"/>
    </row>
    <row r="93" spans="1:5" s="4" customFormat="1" ht="15.75" x14ac:dyDescent="0.25">
      <c r="B93" s="73" t="s">
        <v>96</v>
      </c>
      <c r="C93" s="73"/>
      <c r="E93" s="65"/>
    </row>
    <row r="94" spans="1:5" s="4" customFormat="1" ht="30" x14ac:dyDescent="0.25">
      <c r="A94" s="8">
        <v>1</v>
      </c>
      <c r="B94" s="9" t="s">
        <v>58</v>
      </c>
      <c r="C94" s="9" t="s">
        <v>59</v>
      </c>
      <c r="D94" s="22">
        <v>77388</v>
      </c>
      <c r="E94" s="65">
        <v>34</v>
      </c>
    </row>
    <row r="95" spans="1:5" s="4" customFormat="1" ht="45" x14ac:dyDescent="0.25">
      <c r="A95" s="8">
        <v>2</v>
      </c>
      <c r="B95" s="9" t="s">
        <v>58</v>
      </c>
      <c r="C95" s="9" t="s">
        <v>60</v>
      </c>
      <c r="D95" s="22">
        <v>44000</v>
      </c>
      <c r="E95" s="65">
        <f t="shared" si="1"/>
        <v>35</v>
      </c>
    </row>
    <row r="96" spans="1:5" s="15" customFormat="1" ht="30" x14ac:dyDescent="0.25">
      <c r="A96" s="12">
        <v>3</v>
      </c>
      <c r="B96" s="13" t="s">
        <v>109</v>
      </c>
      <c r="C96" s="13" t="s">
        <v>14</v>
      </c>
      <c r="D96" s="14">
        <v>3663000</v>
      </c>
      <c r="E96" s="65">
        <f t="shared" si="1"/>
        <v>36</v>
      </c>
    </row>
    <row r="97" spans="1:5" s="15" customFormat="1" ht="30" x14ac:dyDescent="0.25">
      <c r="A97" s="12">
        <v>4</v>
      </c>
      <c r="B97" s="13" t="s">
        <v>109</v>
      </c>
      <c r="C97" s="13" t="s">
        <v>110</v>
      </c>
      <c r="D97" s="14">
        <v>167328</v>
      </c>
      <c r="E97" s="65">
        <f t="shared" si="1"/>
        <v>37</v>
      </c>
    </row>
    <row r="98" spans="1:5" s="4" customFormat="1" ht="15.75" x14ac:dyDescent="0.25">
      <c r="A98" s="16"/>
      <c r="B98" s="17" t="s">
        <v>19</v>
      </c>
      <c r="C98" s="17"/>
      <c r="D98" s="18">
        <f>SUM(D94:D97)</f>
        <v>3951716</v>
      </c>
      <c r="E98" s="65"/>
    </row>
    <row r="99" spans="1:5" s="4" customFormat="1" ht="15.75" x14ac:dyDescent="0.25">
      <c r="A99" s="37"/>
      <c r="B99" s="38"/>
      <c r="C99" s="38"/>
      <c r="D99" s="39"/>
      <c r="E99" s="65"/>
    </row>
    <row r="100" spans="1:5" s="4" customFormat="1" ht="15.75" x14ac:dyDescent="0.25">
      <c r="B100" s="73" t="s">
        <v>97</v>
      </c>
      <c r="C100" s="73"/>
      <c r="E100" s="65"/>
    </row>
    <row r="101" spans="1:5" s="4" customFormat="1" ht="45" x14ac:dyDescent="0.25">
      <c r="A101" s="8">
        <v>1</v>
      </c>
      <c r="B101" s="9" t="s">
        <v>61</v>
      </c>
      <c r="C101" s="9" t="s">
        <v>62</v>
      </c>
      <c r="D101" s="22">
        <v>67800</v>
      </c>
      <c r="E101" s="65">
        <v>38</v>
      </c>
    </row>
    <row r="102" spans="1:5" s="4" customFormat="1" ht="30" x14ac:dyDescent="0.25">
      <c r="A102" s="8">
        <v>2</v>
      </c>
      <c r="B102" s="9" t="s">
        <v>61</v>
      </c>
      <c r="C102" s="9" t="s">
        <v>63</v>
      </c>
      <c r="D102" s="22">
        <v>266215.90000000002</v>
      </c>
      <c r="E102" s="65">
        <f t="shared" si="1"/>
        <v>39</v>
      </c>
    </row>
    <row r="103" spans="1:5" s="4" customFormat="1" ht="15.75" x14ac:dyDescent="0.25">
      <c r="A103" s="16"/>
      <c r="B103" s="17" t="s">
        <v>19</v>
      </c>
      <c r="C103" s="17"/>
      <c r="D103" s="18">
        <f>SUM(D101:D102)</f>
        <v>334015.90000000002</v>
      </c>
      <c r="E103" s="65"/>
    </row>
    <row r="104" spans="1:5" s="4" customFormat="1" ht="15.75" x14ac:dyDescent="0.25">
      <c r="A104" s="37"/>
      <c r="B104" s="38"/>
      <c r="C104" s="38"/>
      <c r="D104" s="39"/>
      <c r="E104" s="65"/>
    </row>
    <row r="105" spans="1:5" s="4" customFormat="1" ht="15.75" x14ac:dyDescent="0.25">
      <c r="B105" s="73" t="s">
        <v>98</v>
      </c>
      <c r="C105" s="73"/>
      <c r="E105" s="65"/>
    </row>
    <row r="106" spans="1:5" s="4" customFormat="1" ht="45" x14ac:dyDescent="0.25">
      <c r="A106" s="8">
        <v>1</v>
      </c>
      <c r="B106" s="9" t="s">
        <v>30</v>
      </c>
      <c r="C106" s="9" t="s">
        <v>64</v>
      </c>
      <c r="D106" s="22">
        <v>68000</v>
      </c>
      <c r="E106" s="65">
        <v>40</v>
      </c>
    </row>
    <row r="107" spans="1:5" s="15" customFormat="1" ht="30" x14ac:dyDescent="0.25">
      <c r="A107" s="12">
        <v>2</v>
      </c>
      <c r="B107" s="13" t="s">
        <v>30</v>
      </c>
      <c r="C107" s="13" t="s">
        <v>65</v>
      </c>
      <c r="D107" s="14">
        <v>106651</v>
      </c>
      <c r="E107" s="65">
        <f t="shared" si="1"/>
        <v>41</v>
      </c>
    </row>
    <row r="108" spans="1:5" s="4" customFormat="1" ht="15.75" x14ac:dyDescent="0.25">
      <c r="A108" s="40"/>
      <c r="B108" s="41" t="s">
        <v>19</v>
      </c>
      <c r="C108" s="41"/>
      <c r="D108" s="42">
        <f>SUM(D106:D107)</f>
        <v>174651</v>
      </c>
      <c r="E108" s="65"/>
    </row>
    <row r="109" spans="1:5" s="4" customFormat="1" ht="15.75" x14ac:dyDescent="0.25">
      <c r="A109" s="59"/>
      <c r="B109" s="60"/>
      <c r="C109" s="60"/>
      <c r="D109" s="61"/>
      <c r="E109" s="65"/>
    </row>
    <row r="110" spans="1:5" s="4" customFormat="1" ht="15.75" x14ac:dyDescent="0.25">
      <c r="B110" s="73" t="s">
        <v>66</v>
      </c>
      <c r="C110" s="73"/>
      <c r="E110" s="65"/>
    </row>
    <row r="111" spans="1:5" s="4" customFormat="1" ht="30" x14ac:dyDescent="0.25">
      <c r="A111" s="19">
        <v>1</v>
      </c>
      <c r="B111" s="20" t="s">
        <v>69</v>
      </c>
      <c r="C111" s="9" t="s">
        <v>70</v>
      </c>
      <c r="D111" s="1">
        <v>3579922.1</v>
      </c>
      <c r="E111" s="65">
        <v>42</v>
      </c>
    </row>
    <row r="112" spans="1:5" s="4" customFormat="1" ht="30" x14ac:dyDescent="0.25">
      <c r="A112" s="19">
        <v>2</v>
      </c>
      <c r="B112" s="20" t="s">
        <v>69</v>
      </c>
      <c r="C112" s="9" t="s">
        <v>71</v>
      </c>
      <c r="D112" s="1">
        <v>1429222.3</v>
      </c>
      <c r="E112" s="65">
        <f t="shared" si="1"/>
        <v>43</v>
      </c>
    </row>
    <row r="113" spans="1:5" s="4" customFormat="1" ht="30" x14ac:dyDescent="0.25">
      <c r="A113" s="19">
        <v>3</v>
      </c>
      <c r="B113" s="20" t="s">
        <v>69</v>
      </c>
      <c r="C113" s="9" t="s">
        <v>72</v>
      </c>
      <c r="D113" s="1">
        <v>7813.96</v>
      </c>
      <c r="E113" s="65">
        <f t="shared" si="1"/>
        <v>44</v>
      </c>
    </row>
    <row r="114" spans="1:5" s="4" customFormat="1" ht="15.75" x14ac:dyDescent="0.25">
      <c r="A114" s="40"/>
      <c r="B114" s="41" t="s">
        <v>19</v>
      </c>
      <c r="C114" s="41"/>
      <c r="D114" s="42">
        <f>SUM(D111:D113)</f>
        <v>5016958.3600000003</v>
      </c>
      <c r="E114" s="65"/>
    </row>
    <row r="115" spans="1:5" s="4" customFormat="1" ht="15.75" x14ac:dyDescent="0.25">
      <c r="A115" s="43"/>
      <c r="B115" s="44" t="s">
        <v>73</v>
      </c>
      <c r="C115" s="44"/>
      <c r="D115" s="45">
        <f>D13+D19+D23+D27+D31+D37+D42+D47+D53+D57+D61+D65+D70+D74+D78+D83+D91+D98+D103+D108+D114</f>
        <v>23278401.056999996</v>
      </c>
      <c r="E115" s="66"/>
    </row>
    <row r="129" spans="1:5" ht="15.75" hidden="1" x14ac:dyDescent="0.25">
      <c r="B129" s="7" t="s">
        <v>99</v>
      </c>
    </row>
    <row r="130" spans="1:5" hidden="1" x14ac:dyDescent="0.2"/>
    <row r="131" spans="1:5" s="7" customFormat="1" ht="15.75" hidden="1" customHeight="1" x14ac:dyDescent="0.25">
      <c r="A131" s="70" t="s">
        <v>3</v>
      </c>
      <c r="B131" s="70" t="s">
        <v>4</v>
      </c>
      <c r="C131" s="70" t="s">
        <v>5</v>
      </c>
      <c r="D131" s="70" t="s">
        <v>6</v>
      </c>
      <c r="E131" s="63"/>
    </row>
    <row r="132" spans="1:5" s="7" customFormat="1" ht="15.75" hidden="1" customHeight="1" x14ac:dyDescent="0.25">
      <c r="A132" s="71"/>
      <c r="B132" s="71"/>
      <c r="C132" s="71"/>
      <c r="D132" s="71"/>
      <c r="E132" s="64"/>
    </row>
    <row r="133" spans="1:5" s="49" customFormat="1" hidden="1" x14ac:dyDescent="0.25">
      <c r="A133" s="46">
        <v>1</v>
      </c>
      <c r="B133" s="47" t="s">
        <v>100</v>
      </c>
      <c r="C133" s="47" t="s">
        <v>101</v>
      </c>
      <c r="D133" s="48"/>
      <c r="E133" s="67"/>
    </row>
    <row r="134" spans="1:5" s="49" customFormat="1" ht="30" hidden="1" x14ac:dyDescent="0.25">
      <c r="A134" s="46">
        <v>2</v>
      </c>
      <c r="B134" s="9" t="s">
        <v>75</v>
      </c>
      <c r="C134" s="47" t="s">
        <v>76</v>
      </c>
      <c r="D134" s="50"/>
      <c r="E134" s="67"/>
    </row>
    <row r="135" spans="1:5" s="49" customFormat="1" ht="30" hidden="1" x14ac:dyDescent="0.25">
      <c r="A135" s="46">
        <v>3</v>
      </c>
      <c r="B135" s="31" t="s">
        <v>32</v>
      </c>
      <c r="C135" s="31" t="s">
        <v>80</v>
      </c>
      <c r="D135" s="50"/>
      <c r="E135" s="67"/>
    </row>
    <row r="136" spans="1:5" s="49" customFormat="1" ht="30" hidden="1" x14ac:dyDescent="0.25">
      <c r="A136" s="46">
        <v>4</v>
      </c>
      <c r="B136" s="31" t="s">
        <v>32</v>
      </c>
      <c r="C136" s="31" t="s">
        <v>81</v>
      </c>
      <c r="D136" s="50"/>
      <c r="E136" s="67"/>
    </row>
    <row r="137" spans="1:5" s="49" customFormat="1" ht="30" hidden="1" x14ac:dyDescent="0.25">
      <c r="A137" s="46">
        <v>5</v>
      </c>
      <c r="B137" s="47" t="s">
        <v>38</v>
      </c>
      <c r="C137" s="47" t="s">
        <v>77</v>
      </c>
      <c r="D137" s="51">
        <v>1200000000</v>
      </c>
      <c r="E137" s="67"/>
    </row>
    <row r="138" spans="1:5" s="49" customFormat="1" ht="30" hidden="1" x14ac:dyDescent="0.25">
      <c r="A138" s="46">
        <v>7</v>
      </c>
      <c r="B138" s="47" t="s">
        <v>103</v>
      </c>
      <c r="C138" s="47" t="s">
        <v>104</v>
      </c>
      <c r="D138" s="50"/>
      <c r="E138" s="67"/>
    </row>
    <row r="139" spans="1:5" hidden="1" x14ac:dyDescent="0.2">
      <c r="A139" s="52"/>
      <c r="B139" s="52"/>
      <c r="C139" s="52"/>
      <c r="D139" s="52"/>
      <c r="E139" s="68"/>
    </row>
    <row r="140" spans="1:5" hidden="1" x14ac:dyDescent="0.2">
      <c r="A140" s="52"/>
      <c r="B140" s="52"/>
      <c r="C140" s="52"/>
      <c r="D140" s="52"/>
      <c r="E140" s="68"/>
    </row>
    <row r="141" spans="1:5" hidden="1" x14ac:dyDescent="0.2">
      <c r="A141" s="52"/>
      <c r="B141" s="52"/>
      <c r="C141" s="52"/>
      <c r="D141" s="52"/>
      <c r="E141" s="68"/>
    </row>
    <row r="142" spans="1:5" hidden="1" x14ac:dyDescent="0.2">
      <c r="A142" s="52"/>
      <c r="B142" s="52"/>
      <c r="C142" s="52"/>
      <c r="D142" s="52"/>
      <c r="E142" s="68"/>
    </row>
    <row r="143" spans="1:5" hidden="1" x14ac:dyDescent="0.2">
      <c r="A143" s="52"/>
      <c r="B143" s="52"/>
      <c r="C143" s="52"/>
      <c r="D143" s="52"/>
      <c r="E143" s="68"/>
    </row>
    <row r="144" spans="1:5" ht="15.75" hidden="1" x14ac:dyDescent="0.25">
      <c r="B144" s="7" t="s">
        <v>102</v>
      </c>
    </row>
    <row r="145" spans="1:5" s="15" customFormat="1" ht="30" hidden="1" x14ac:dyDescent="0.25">
      <c r="A145" s="53">
        <v>1</v>
      </c>
      <c r="B145" s="54" t="s">
        <v>67</v>
      </c>
      <c r="C145" s="13" t="s">
        <v>68</v>
      </c>
      <c r="D145" s="55">
        <v>4507455.2</v>
      </c>
      <c r="E145" s="69"/>
    </row>
    <row r="152" spans="1:5" s="49" customFormat="1" ht="30" hidden="1" x14ac:dyDescent="0.25">
      <c r="A152" s="46"/>
      <c r="B152" s="47" t="s">
        <v>17</v>
      </c>
      <c r="C152" s="47" t="s">
        <v>79</v>
      </c>
      <c r="D152" s="50"/>
      <c r="E152" s="67"/>
    </row>
    <row r="153" spans="1:5" s="49" customFormat="1" ht="30" hidden="1" x14ac:dyDescent="0.25">
      <c r="A153" s="46">
        <v>6</v>
      </c>
      <c r="B153" s="47" t="s">
        <v>38</v>
      </c>
      <c r="C153" s="47" t="s">
        <v>78</v>
      </c>
      <c r="D153" s="50"/>
      <c r="E153" s="67"/>
    </row>
  </sheetData>
  <mergeCells count="65">
    <mergeCell ref="A20:A21"/>
    <mergeCell ref="B20:C20"/>
    <mergeCell ref="D20:D21"/>
    <mergeCell ref="B21:C21"/>
    <mergeCell ref="A14:A15"/>
    <mergeCell ref="B14:C14"/>
    <mergeCell ref="D14:D15"/>
    <mergeCell ref="B15:C15"/>
    <mergeCell ref="A8:A9"/>
    <mergeCell ref="B8:B9"/>
    <mergeCell ref="C8:C9"/>
    <mergeCell ref="D8:D9"/>
    <mergeCell ref="A32:A33"/>
    <mergeCell ref="B32:C32"/>
    <mergeCell ref="D32:D33"/>
    <mergeCell ref="B33:C33"/>
    <mergeCell ref="A24:A25"/>
    <mergeCell ref="B24:C24"/>
    <mergeCell ref="D24:D25"/>
    <mergeCell ref="B25:C25"/>
    <mergeCell ref="A28:A29"/>
    <mergeCell ref="B28:C28"/>
    <mergeCell ref="D28:D29"/>
    <mergeCell ref="B29:C29"/>
    <mergeCell ref="A54:A55"/>
    <mergeCell ref="B54:C54"/>
    <mergeCell ref="D54:D55"/>
    <mergeCell ref="B55:C55"/>
    <mergeCell ref="A38:A39"/>
    <mergeCell ref="B38:C38"/>
    <mergeCell ref="D38:D39"/>
    <mergeCell ref="B39:C39"/>
    <mergeCell ref="A43:A44"/>
    <mergeCell ref="B43:C43"/>
    <mergeCell ref="D43:D44"/>
    <mergeCell ref="B44:C44"/>
    <mergeCell ref="A66:A67"/>
    <mergeCell ref="B66:C66"/>
    <mergeCell ref="D66:D67"/>
    <mergeCell ref="B67:C67"/>
    <mergeCell ref="A58:A59"/>
    <mergeCell ref="B58:C58"/>
    <mergeCell ref="D58:D59"/>
    <mergeCell ref="B59:C59"/>
    <mergeCell ref="A62:A63"/>
    <mergeCell ref="B62:C62"/>
    <mergeCell ref="D62:D63"/>
    <mergeCell ref="B63:C63"/>
    <mergeCell ref="A131:A132"/>
    <mergeCell ref="B131:B132"/>
    <mergeCell ref="C131:C132"/>
    <mergeCell ref="D131:D132"/>
    <mergeCell ref="B93:C93"/>
    <mergeCell ref="B100:C100"/>
    <mergeCell ref="B105:C105"/>
    <mergeCell ref="C1:D1"/>
    <mergeCell ref="C2:D2"/>
    <mergeCell ref="C3:D3"/>
    <mergeCell ref="B110:C110"/>
    <mergeCell ref="B72:C72"/>
    <mergeCell ref="B76:C76"/>
    <mergeCell ref="B80:C80"/>
    <mergeCell ref="B85:C85"/>
    <mergeCell ref="B49:C49"/>
    <mergeCell ref="B7:C7"/>
  </mergeCells>
  <pageMargins left="0.7" right="0.4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UIH-TT-HAVSRALT</vt:lpstr>
      <vt:lpstr>'UIH-TT-HAVSRALT'!Print_Titles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2017-05-30T07:03:01Z</cp:lastPrinted>
  <dcterms:created xsi:type="dcterms:W3CDTF">2017-04-28T05:30:50Z</dcterms:created>
  <dcterms:modified xsi:type="dcterms:W3CDTF">2017-05-30T09:01:25Z</dcterms:modified>
</cp:coreProperties>
</file>